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525" windowWidth="19815" windowHeight="7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57" i="1" l="1"/>
  <c r="G157" i="1"/>
  <c r="G138" i="1"/>
  <c r="L119" i="1"/>
  <c r="J119" i="1"/>
  <c r="I119" i="1"/>
  <c r="G119" i="1"/>
  <c r="L100" i="1"/>
  <c r="J100" i="1"/>
  <c r="G100" i="1"/>
  <c r="I100" i="1"/>
  <c r="J81" i="1"/>
  <c r="I81" i="1"/>
  <c r="G81" i="1"/>
  <c r="L81" i="1"/>
  <c r="H81" i="1"/>
  <c r="F81" i="1"/>
  <c r="H62" i="1"/>
  <c r="G62" i="1"/>
  <c r="F62" i="1"/>
  <c r="I62" i="1"/>
  <c r="L62" i="1"/>
  <c r="J62" i="1"/>
  <c r="J43" i="1"/>
  <c r="H43" i="1"/>
  <c r="L43" i="1"/>
  <c r="I43" i="1"/>
  <c r="G43" i="1"/>
  <c r="F43" i="1"/>
  <c r="J24" i="1"/>
  <c r="L24" i="1"/>
  <c r="I24" i="1"/>
  <c r="H24" i="1"/>
  <c r="G24" i="1"/>
  <c r="F24" i="1"/>
  <c r="G196" i="1" l="1"/>
  <c r="J196" i="1"/>
  <c r="H196" i="1"/>
  <c r="L196" i="1"/>
  <c r="I196" i="1"/>
  <c r="F196" i="1"/>
</calcChain>
</file>

<file path=xl/sharedStrings.xml><?xml version="1.0" encoding="utf-8"?>
<sst xmlns="http://schemas.openxmlformats.org/spreadsheetml/2006/main" count="247" uniqueCount="75">
  <si>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</si>
  <si>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</si>
  <si>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</si>
  <si>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</si>
  <si>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</si>
  <si>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</si>
  <si>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</si>
  <si>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</si>
  <si>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</si>
  <si>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</si>
  <si>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</si>
  <si>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</si>
  <si>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</si>
  <si>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</si>
  <si>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</si>
  <si>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</si>
  <si>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</si>
  <si>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</si>
  <si>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</si>
  <si>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</si>
  <si>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</si>
  <si>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</si>
  <si>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</si>
  <si>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</si>
  <si>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</si>
  <si>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</si>
  <si>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</si>
  <si>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</si>
  <si>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</si>
  <si>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</si>
  <si>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</si>
  <si>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</si>
  <si>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</si>
  <si>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</si>
  <si>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</si>
  <si>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</si>
  <si>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</si>
  <si>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</si>
  <si>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</si>
  <si>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</si>
  <si>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Цыдыпов Б. М.</t>
  </si>
  <si>
    <t>салат витаминный</t>
  </si>
  <si>
    <t>каша рисовая</t>
  </si>
  <si>
    <t>хлеб пшеничный</t>
  </si>
  <si>
    <t>чай с лимоном</t>
  </si>
  <si>
    <t xml:space="preserve">вафли 2 шт </t>
  </si>
  <si>
    <t>салат из моркови</t>
  </si>
  <si>
    <t>щи</t>
  </si>
  <si>
    <t>компот из сухофруктов</t>
  </si>
  <si>
    <t>сладкое</t>
  </si>
  <si>
    <t>конфеты</t>
  </si>
  <si>
    <t>винегрет овощной</t>
  </si>
  <si>
    <t>шпикачки чешские</t>
  </si>
  <si>
    <t>печенье</t>
  </si>
  <si>
    <t>салат из белокачанной капусты</t>
  </si>
  <si>
    <t>лапша отварная</t>
  </si>
  <si>
    <t>котлеты рыбные</t>
  </si>
  <si>
    <t>картофельное пюре</t>
  </si>
  <si>
    <t>чай с сахаром</t>
  </si>
  <si>
    <t>чай с молоком</t>
  </si>
  <si>
    <t>суп молочный вермишелевый</t>
  </si>
  <si>
    <t>пряники</t>
  </si>
  <si>
    <t>банан</t>
  </si>
  <si>
    <t>каша пшенная</t>
  </si>
  <si>
    <t>яблоко</t>
  </si>
  <si>
    <t>борщ</t>
  </si>
  <si>
    <t>кисель</t>
  </si>
  <si>
    <t>салат из свеклы отварной</t>
  </si>
  <si>
    <t xml:space="preserve">конфеты </t>
  </si>
  <si>
    <t>гуляш из говядины</t>
  </si>
  <si>
    <t>гречка отварная</t>
  </si>
  <si>
    <t>чоко - пай</t>
  </si>
  <si>
    <t>суп из рыбных консервов</t>
  </si>
  <si>
    <t>суп картофельный с макаронными изделиями</t>
  </si>
  <si>
    <t>МАОУ " Михайловская СОШ им. В.С. Поповой"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</si>
</sst>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3CB"/>
        <bgColor rgb="FF00000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1" fillId="4" borderId="1" xfId="0" applyNumberFormat="1" applyFont="1" applyFill="1" applyBorder="1" applyAlignment="1" applyProtection="1">
      <alignment vertical="top" wrapText="1"/>
      <protection locked="0"/>
    </xf>
    <xf numFmtId="0" fontId="11" fillId="4" borderId="3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1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J3" sqref="J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5" t="s">
        <v>74</v>
      </c>
      <c r="D1" s="56"/>
      <c r="E1" s="57"/>
      <c r="F1" s="3" t="s">
        <v>1</v>
      </c>
      <c r="G1" s="1" t="s">
        <v>2</v>
      </c>
      <c r="H1" s="58" t="s">
        <v>39</v>
      </c>
      <c r="I1" s="59"/>
      <c r="J1" s="59"/>
      <c r="K1" s="60"/>
    </row>
    <row r="2" spans="1:12" ht="18" x14ac:dyDescent="0.2">
      <c r="A2" s="4" t="s">
        <v>3</v>
      </c>
      <c r="C2" s="1"/>
      <c r="G2" s="1" t="s">
        <v>4</v>
      </c>
      <c r="H2" s="58" t="s">
        <v>40</v>
      </c>
      <c r="I2" s="59"/>
      <c r="J2" s="59"/>
      <c r="K2" s="60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7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41</v>
      </c>
      <c r="F14" s="28">
        <v>150</v>
      </c>
      <c r="G14" s="28">
        <v>1.5</v>
      </c>
      <c r="H14" s="28">
        <v>4.5</v>
      </c>
      <c r="I14" s="28">
        <v>27.8</v>
      </c>
      <c r="J14" s="28">
        <v>88.3</v>
      </c>
      <c r="K14" s="29">
        <v>40</v>
      </c>
      <c r="L14" s="28">
        <v>15</v>
      </c>
    </row>
    <row r="15" spans="1:12" ht="15" x14ac:dyDescent="0.25">
      <c r="A15" s="23"/>
      <c r="B15" s="24"/>
      <c r="C15" s="25"/>
      <c r="D15" s="30" t="s">
        <v>31</v>
      </c>
      <c r="E15" s="27" t="s">
        <v>42</v>
      </c>
      <c r="F15" s="28">
        <v>250</v>
      </c>
      <c r="G15" s="28">
        <v>7.7</v>
      </c>
      <c r="H15" s="28">
        <v>10</v>
      </c>
      <c r="I15" s="28">
        <v>68.900000000000006</v>
      </c>
      <c r="J15" s="28">
        <v>308.60000000000002</v>
      </c>
      <c r="K15" s="29">
        <v>4</v>
      </c>
      <c r="L15" s="28">
        <v>35</v>
      </c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 t="s">
        <v>44</v>
      </c>
      <c r="F18" s="28">
        <v>200</v>
      </c>
      <c r="G18" s="28">
        <v>0.06</v>
      </c>
      <c r="H18" s="28">
        <v>0.01</v>
      </c>
      <c r="I18" s="28">
        <v>15.25</v>
      </c>
      <c r="J18" s="28">
        <v>62</v>
      </c>
      <c r="K18" s="29"/>
      <c r="L18" s="28">
        <v>15</v>
      </c>
    </row>
    <row r="19" spans="1:12" ht="15" x14ac:dyDescent="0.25">
      <c r="A19" s="23"/>
      <c r="B19" s="24"/>
      <c r="C19" s="25"/>
      <c r="D19" s="30" t="s">
        <v>35</v>
      </c>
      <c r="E19" s="27" t="s">
        <v>43</v>
      </c>
      <c r="F19" s="28">
        <v>50</v>
      </c>
      <c r="G19" s="28">
        <v>3.07</v>
      </c>
      <c r="H19" s="28">
        <v>1.07</v>
      </c>
      <c r="I19" s="28">
        <v>20.9</v>
      </c>
      <c r="J19" s="28">
        <v>107.2</v>
      </c>
      <c r="K19" s="29"/>
      <c r="L19" s="28">
        <v>3</v>
      </c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 t="s">
        <v>49</v>
      </c>
      <c r="E21" s="27" t="s">
        <v>45</v>
      </c>
      <c r="F21" s="28">
        <v>50</v>
      </c>
      <c r="G21" s="28">
        <v>6.4</v>
      </c>
      <c r="H21" s="28">
        <v>8.24</v>
      </c>
      <c r="I21" s="28">
        <v>44.8</v>
      </c>
      <c r="J21" s="28">
        <v>278</v>
      </c>
      <c r="K21" s="29"/>
      <c r="L21" s="28">
        <v>11.92</v>
      </c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700</v>
      </c>
      <c r="G23" s="36">
        <f>SUM(G14:G22)</f>
        <v>18.73</v>
      </c>
      <c r="H23" s="36">
        <f>SUM(H14:H22)</f>
        <v>23.82</v>
      </c>
      <c r="I23" s="36">
        <f>SUM(I14:I22)</f>
        <v>177.64999999999998</v>
      </c>
      <c r="J23" s="36">
        <f>SUM(J14:J22)</f>
        <v>844.1</v>
      </c>
      <c r="K23" s="37"/>
      <c r="L23" s="36">
        <f>SUM(L14:L22)</f>
        <v>79.92</v>
      </c>
    </row>
    <row r="24" spans="1:12" x14ac:dyDescent="0.2">
      <c r="A24" s="41">
        <f>A6</f>
        <v>1</v>
      </c>
      <c r="B24" s="42">
        <f>B6</f>
        <v>1</v>
      </c>
      <c r="C24" s="61" t="s">
        <v>37</v>
      </c>
      <c r="D24" s="62"/>
      <c r="E24" s="43"/>
      <c r="F24" s="44">
        <f>F13+F23</f>
        <v>700</v>
      </c>
      <c r="G24" s="44">
        <f>G13+G23</f>
        <v>18.73</v>
      </c>
      <c r="H24" s="44">
        <f>H13+H23</f>
        <v>23.82</v>
      </c>
      <c r="I24" s="44">
        <f>I13+I23</f>
        <v>177.64999999999998</v>
      </c>
      <c r="J24" s="44">
        <f>J13+J23</f>
        <v>844.1</v>
      </c>
      <c r="K24" s="44"/>
      <c r="L24" s="44">
        <f>L13+L23</f>
        <v>79.92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46</v>
      </c>
      <c r="F33" s="28">
        <v>150</v>
      </c>
      <c r="G33" s="28">
        <v>0.74</v>
      </c>
      <c r="H33" s="28">
        <v>0.05</v>
      </c>
      <c r="I33" s="28">
        <v>6.96</v>
      </c>
      <c r="J33" s="28">
        <v>31.38</v>
      </c>
      <c r="K33" s="29">
        <v>41</v>
      </c>
      <c r="L33" s="28">
        <v>10</v>
      </c>
    </row>
    <row r="34" spans="1:12" ht="15" x14ac:dyDescent="0.25">
      <c r="A34" s="45"/>
      <c r="B34" s="24"/>
      <c r="C34" s="25"/>
      <c r="D34" s="30" t="s">
        <v>31</v>
      </c>
      <c r="E34" s="27" t="s">
        <v>47</v>
      </c>
      <c r="F34" s="28">
        <v>250</v>
      </c>
      <c r="G34" s="28">
        <v>1.6</v>
      </c>
      <c r="H34" s="28">
        <v>4.93</v>
      </c>
      <c r="I34" s="28">
        <v>11.5</v>
      </c>
      <c r="J34" s="28">
        <v>96.75</v>
      </c>
      <c r="K34" s="29">
        <v>88</v>
      </c>
      <c r="L34" s="28">
        <v>30</v>
      </c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 t="s">
        <v>48</v>
      </c>
      <c r="F37" s="28">
        <v>200</v>
      </c>
      <c r="G37" s="28">
        <v>10</v>
      </c>
      <c r="H37" s="28">
        <v>0.06</v>
      </c>
      <c r="I37" s="28">
        <v>35.200000000000003</v>
      </c>
      <c r="J37" s="28">
        <v>110</v>
      </c>
      <c r="K37" s="29">
        <v>639</v>
      </c>
      <c r="L37" s="28">
        <v>30</v>
      </c>
    </row>
    <row r="38" spans="1:12" ht="15" x14ac:dyDescent="0.25">
      <c r="A38" s="45"/>
      <c r="B38" s="24"/>
      <c r="C38" s="25"/>
      <c r="D38" s="30" t="s">
        <v>35</v>
      </c>
      <c r="E38" s="27" t="s">
        <v>43</v>
      </c>
      <c r="F38" s="28">
        <v>50</v>
      </c>
      <c r="G38" s="28">
        <v>3.07</v>
      </c>
      <c r="H38" s="28">
        <v>1.07</v>
      </c>
      <c r="I38" s="28">
        <v>20.9</v>
      </c>
      <c r="J38" s="28">
        <v>107.2</v>
      </c>
      <c r="K38" s="29"/>
      <c r="L38" s="28">
        <v>3</v>
      </c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 t="s">
        <v>49</v>
      </c>
      <c r="E40" s="27" t="s">
        <v>50</v>
      </c>
      <c r="F40" s="28">
        <v>50</v>
      </c>
      <c r="G40" s="28">
        <v>2.6</v>
      </c>
      <c r="H40" s="28">
        <v>9.9</v>
      </c>
      <c r="I40" s="28">
        <v>77.3</v>
      </c>
      <c r="J40" s="28">
        <v>540</v>
      </c>
      <c r="K40" s="29"/>
      <c r="L40" s="28">
        <v>17.7</v>
      </c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700</v>
      </c>
      <c r="G42" s="36">
        <f>SUM(G33:G41)</f>
        <v>18.010000000000002</v>
      </c>
      <c r="H42" s="36">
        <f>SUM(H33:H41)</f>
        <v>16.009999999999998</v>
      </c>
      <c r="I42" s="36">
        <f>SUM(I33:I41)</f>
        <v>151.86000000000001</v>
      </c>
      <c r="J42" s="36">
        <f>SUM(J33:J41)</f>
        <v>885.32999999999993</v>
      </c>
      <c r="K42" s="37"/>
      <c r="L42" s="36">
        <f>SUM(L33:L41)</f>
        <v>90.7</v>
      </c>
    </row>
    <row r="43" spans="1:12" ht="15.75" customHeight="1" x14ac:dyDescent="0.2">
      <c r="A43" s="47">
        <f>A25</f>
        <v>1</v>
      </c>
      <c r="B43" s="47">
        <f>B25</f>
        <v>2</v>
      </c>
      <c r="C43" s="61" t="s">
        <v>37</v>
      </c>
      <c r="D43" s="62"/>
      <c r="E43" s="43"/>
      <c r="F43" s="44">
        <f>F32+F42</f>
        <v>700</v>
      </c>
      <c r="G43" s="44">
        <f>G32+G42</f>
        <v>18.010000000000002</v>
      </c>
      <c r="H43" s="44">
        <f>H32+H42</f>
        <v>16.009999999999998</v>
      </c>
      <c r="I43" s="44">
        <f>I32+I42</f>
        <v>151.86000000000001</v>
      </c>
      <c r="J43" s="44">
        <f>J32+J42</f>
        <v>885.32999999999993</v>
      </c>
      <c r="K43" s="44"/>
      <c r="L43" s="44">
        <f>L32+L42</f>
        <v>90.7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 t="s">
        <v>52</v>
      </c>
      <c r="F54" s="28">
        <v>150</v>
      </c>
      <c r="G54" s="28">
        <v>6.54</v>
      </c>
      <c r="H54" s="28">
        <v>8.11</v>
      </c>
      <c r="I54" s="28">
        <v>12.4</v>
      </c>
      <c r="J54" s="28">
        <v>174.02</v>
      </c>
      <c r="K54" s="29">
        <v>413</v>
      </c>
      <c r="L54" s="28">
        <v>47.25</v>
      </c>
    </row>
    <row r="55" spans="1:12" ht="15" x14ac:dyDescent="0.25">
      <c r="A55" s="23"/>
      <c r="B55" s="24"/>
      <c r="C55" s="25"/>
      <c r="D55" s="30" t="s">
        <v>33</v>
      </c>
      <c r="E55" s="27" t="s">
        <v>55</v>
      </c>
      <c r="F55" s="28">
        <v>250</v>
      </c>
      <c r="G55" s="28">
        <v>7.14</v>
      </c>
      <c r="H55" s="28">
        <v>0.74</v>
      </c>
      <c r="I55" s="28">
        <v>25.6</v>
      </c>
      <c r="J55" s="28">
        <v>209.9</v>
      </c>
      <c r="K55" s="29">
        <v>332</v>
      </c>
      <c r="L55" s="28">
        <v>15</v>
      </c>
    </row>
    <row r="56" spans="1:12" ht="15" x14ac:dyDescent="0.25">
      <c r="A56" s="23"/>
      <c r="B56" s="24"/>
      <c r="C56" s="25"/>
      <c r="D56" s="30" t="s">
        <v>34</v>
      </c>
      <c r="E56" s="27" t="s">
        <v>58</v>
      </c>
      <c r="F56" s="28">
        <v>200</v>
      </c>
      <c r="G56" s="28">
        <v>8.9</v>
      </c>
      <c r="H56" s="28">
        <v>3.06</v>
      </c>
      <c r="I56" s="28">
        <v>26</v>
      </c>
      <c r="J56" s="28">
        <v>58</v>
      </c>
      <c r="K56" s="29">
        <v>685</v>
      </c>
      <c r="L56" s="28">
        <v>12</v>
      </c>
    </row>
    <row r="57" spans="1:12" ht="15" x14ac:dyDescent="0.25">
      <c r="A57" s="23"/>
      <c r="B57" s="24"/>
      <c r="C57" s="25"/>
      <c r="D57" s="30" t="s">
        <v>35</v>
      </c>
      <c r="E57" s="27" t="s">
        <v>43</v>
      </c>
      <c r="F57" s="28">
        <v>50</v>
      </c>
      <c r="G57" s="28">
        <v>3.07</v>
      </c>
      <c r="H57" s="28">
        <v>1.07</v>
      </c>
      <c r="I57" s="28">
        <v>20.9</v>
      </c>
      <c r="J57" s="28">
        <v>107.2</v>
      </c>
      <c r="K57" s="29"/>
      <c r="L57" s="28">
        <v>3</v>
      </c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 t="s">
        <v>49</v>
      </c>
      <c r="E59" s="27" t="s">
        <v>53</v>
      </c>
      <c r="F59" s="28">
        <v>44</v>
      </c>
      <c r="G59" s="28">
        <v>3.4</v>
      </c>
      <c r="H59" s="28">
        <v>3.2</v>
      </c>
      <c r="I59" s="28">
        <v>68.5</v>
      </c>
      <c r="J59" s="28">
        <v>335</v>
      </c>
      <c r="K59" s="29"/>
      <c r="L59" s="28">
        <v>8.58</v>
      </c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694</v>
      </c>
      <c r="G61" s="36">
        <f>SUM(G52:G60)</f>
        <v>29.049999999999997</v>
      </c>
      <c r="H61" s="36">
        <f>SUM(H52:H60)</f>
        <v>16.18</v>
      </c>
      <c r="I61" s="36">
        <f>SUM(I52:I60)</f>
        <v>153.4</v>
      </c>
      <c r="J61" s="36">
        <f>SUM(J52:J60)</f>
        <v>884.12</v>
      </c>
      <c r="K61" s="37"/>
      <c r="L61" s="36">
        <f>SUM(L52:L60)</f>
        <v>85.83</v>
      </c>
    </row>
    <row r="62" spans="1:12" ht="15.75" customHeight="1" x14ac:dyDescent="0.2">
      <c r="A62" s="41">
        <f>A44</f>
        <v>1</v>
      </c>
      <c r="B62" s="42">
        <f>B44</f>
        <v>3</v>
      </c>
      <c r="C62" s="61" t="s">
        <v>37</v>
      </c>
      <c r="D62" s="62"/>
      <c r="E62" s="43"/>
      <c r="F62" s="44">
        <f>F51+F61</f>
        <v>694</v>
      </c>
      <c r="G62" s="44">
        <f>G51+G61</f>
        <v>29.049999999999997</v>
      </c>
      <c r="H62" s="44">
        <f>H51+H61</f>
        <v>16.18</v>
      </c>
      <c r="I62" s="44">
        <f>I51+I61</f>
        <v>153.4</v>
      </c>
      <c r="J62" s="44">
        <f>J51+J61</f>
        <v>884.12</v>
      </c>
      <c r="K62" s="44"/>
      <c r="L62" s="44">
        <f>L51+L61</f>
        <v>85.83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1"/>
      <c r="F71" s="52"/>
      <c r="G71" s="52"/>
      <c r="H71" s="52"/>
      <c r="I71" s="52"/>
      <c r="J71" s="52"/>
      <c r="K71" s="53"/>
      <c r="L71" s="54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 t="s">
        <v>56</v>
      </c>
      <c r="F73" s="28">
        <v>150</v>
      </c>
      <c r="G73" s="28">
        <v>10.9</v>
      </c>
      <c r="H73" s="28">
        <v>3.26</v>
      </c>
      <c r="I73" s="28">
        <v>6.79</v>
      </c>
      <c r="J73" s="28">
        <v>194</v>
      </c>
      <c r="K73" s="29">
        <v>255</v>
      </c>
      <c r="L73" s="28">
        <v>40</v>
      </c>
    </row>
    <row r="74" spans="1:12" ht="15" x14ac:dyDescent="0.25">
      <c r="A74" s="23"/>
      <c r="B74" s="24"/>
      <c r="C74" s="25"/>
      <c r="D74" s="30" t="s">
        <v>33</v>
      </c>
      <c r="E74" s="27" t="s">
        <v>57</v>
      </c>
      <c r="F74" s="28">
        <v>200</v>
      </c>
      <c r="G74" s="28">
        <v>2.34</v>
      </c>
      <c r="H74" s="28">
        <v>16.71</v>
      </c>
      <c r="I74" s="28">
        <v>3.79</v>
      </c>
      <c r="J74" s="28">
        <v>261.02999999999997</v>
      </c>
      <c r="K74" s="29">
        <v>6</v>
      </c>
      <c r="L74" s="28">
        <v>15</v>
      </c>
    </row>
    <row r="75" spans="1:12" ht="15" x14ac:dyDescent="0.25">
      <c r="A75" s="23"/>
      <c r="B75" s="24"/>
      <c r="C75" s="25"/>
      <c r="D75" s="30" t="s">
        <v>34</v>
      </c>
      <c r="E75" s="27" t="s">
        <v>59</v>
      </c>
      <c r="F75" s="28">
        <v>200</v>
      </c>
      <c r="G75" s="28">
        <v>1.45</v>
      </c>
      <c r="H75" s="28">
        <v>1.25</v>
      </c>
      <c r="I75" s="28">
        <v>17.440000000000001</v>
      </c>
      <c r="J75" s="28">
        <v>142.68</v>
      </c>
      <c r="K75" s="29">
        <v>511</v>
      </c>
      <c r="L75" s="28">
        <v>10</v>
      </c>
    </row>
    <row r="76" spans="1:12" ht="15" x14ac:dyDescent="0.25">
      <c r="A76" s="23"/>
      <c r="B76" s="24"/>
      <c r="C76" s="25"/>
      <c r="D76" s="30" t="s">
        <v>35</v>
      </c>
      <c r="E76" s="27" t="s">
        <v>43</v>
      </c>
      <c r="F76" s="28">
        <v>50</v>
      </c>
      <c r="G76" s="28">
        <v>3.07</v>
      </c>
      <c r="H76" s="28">
        <v>1.07</v>
      </c>
      <c r="I76" s="28">
        <v>20.9</v>
      </c>
      <c r="J76" s="28">
        <v>107.2</v>
      </c>
      <c r="K76" s="29"/>
      <c r="L76" s="28">
        <v>3</v>
      </c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 t="s">
        <v>49</v>
      </c>
      <c r="E78" s="27" t="s">
        <v>62</v>
      </c>
      <c r="F78" s="28">
        <v>100</v>
      </c>
      <c r="G78" s="28">
        <v>1.5</v>
      </c>
      <c r="H78" s="28">
        <v>0.5</v>
      </c>
      <c r="I78" s="28">
        <v>21</v>
      </c>
      <c r="J78" s="28">
        <v>96</v>
      </c>
      <c r="K78" s="29"/>
      <c r="L78" s="28">
        <v>17</v>
      </c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700</v>
      </c>
      <c r="G80" s="36">
        <f>SUM(G71:G79)</f>
        <v>19.259999999999998</v>
      </c>
      <c r="H80" s="36">
        <f>SUM(H71:H79)</f>
        <v>22.79</v>
      </c>
      <c r="I80" s="36">
        <f>SUM(I71:I79)</f>
        <v>69.92</v>
      </c>
      <c r="J80" s="36">
        <f>SUM(J71:J79)</f>
        <v>800.91000000000008</v>
      </c>
      <c r="K80" s="37"/>
      <c r="L80" s="36">
        <f>SUM(L71:L79)</f>
        <v>85</v>
      </c>
    </row>
    <row r="81" spans="1:12" ht="15.75" customHeight="1" x14ac:dyDescent="0.2">
      <c r="A81" s="41">
        <f>A63</f>
        <v>1</v>
      </c>
      <c r="B81" s="42">
        <f>B63</f>
        <v>4</v>
      </c>
      <c r="C81" s="61" t="s">
        <v>37</v>
      </c>
      <c r="D81" s="62"/>
      <c r="E81" s="43"/>
      <c r="F81" s="44">
        <f>F70+F80</f>
        <v>700</v>
      </c>
      <c r="G81" s="44">
        <f>G70+G80</f>
        <v>19.259999999999998</v>
      </c>
      <c r="H81" s="44">
        <f>H70+H80</f>
        <v>22.79</v>
      </c>
      <c r="I81" s="44">
        <f>I70+I80</f>
        <v>69.92</v>
      </c>
      <c r="J81" s="44">
        <f>J70+J80</f>
        <v>800.91000000000008</v>
      </c>
      <c r="K81" s="44"/>
      <c r="L81" s="44">
        <f>L70+L80</f>
        <v>85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51" t="s">
        <v>54</v>
      </c>
      <c r="F90" s="52">
        <v>150</v>
      </c>
      <c r="G90" s="52">
        <v>1.41</v>
      </c>
      <c r="H90" s="52">
        <v>5.08</v>
      </c>
      <c r="I90" s="52">
        <v>9.02</v>
      </c>
      <c r="J90" s="52">
        <v>85</v>
      </c>
      <c r="K90" s="53">
        <v>43</v>
      </c>
      <c r="L90" s="54">
        <v>15</v>
      </c>
    </row>
    <row r="91" spans="1:12" ht="15" x14ac:dyDescent="0.25">
      <c r="A91" s="23"/>
      <c r="B91" s="24"/>
      <c r="C91" s="25"/>
      <c r="D91" s="30" t="s">
        <v>31</v>
      </c>
      <c r="E91" s="27" t="s">
        <v>60</v>
      </c>
      <c r="F91" s="28">
        <v>250</v>
      </c>
      <c r="G91" s="28">
        <v>5.5</v>
      </c>
      <c r="H91" s="28">
        <v>4.9000000000000004</v>
      </c>
      <c r="I91" s="28">
        <v>12.3</v>
      </c>
      <c r="J91" s="28">
        <v>331.2</v>
      </c>
      <c r="K91" s="29">
        <v>160</v>
      </c>
      <c r="L91" s="28">
        <v>35</v>
      </c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 t="s">
        <v>58</v>
      </c>
      <c r="F94" s="28">
        <v>200</v>
      </c>
      <c r="G94" s="28">
        <v>8.9</v>
      </c>
      <c r="H94" s="28">
        <v>3.06</v>
      </c>
      <c r="I94" s="28">
        <v>26</v>
      </c>
      <c r="J94" s="28">
        <v>58</v>
      </c>
      <c r="K94" s="29">
        <v>685</v>
      </c>
      <c r="L94" s="28">
        <v>12</v>
      </c>
    </row>
    <row r="95" spans="1:12" ht="15" x14ac:dyDescent="0.25">
      <c r="A95" s="23"/>
      <c r="B95" s="24"/>
      <c r="C95" s="25"/>
      <c r="D95" s="30" t="s">
        <v>35</v>
      </c>
      <c r="E95" s="27" t="s">
        <v>43</v>
      </c>
      <c r="F95" s="28">
        <v>50</v>
      </c>
      <c r="G95" s="28">
        <v>3.07</v>
      </c>
      <c r="H95" s="28">
        <v>1.07</v>
      </c>
      <c r="I95" s="28">
        <v>20.9</v>
      </c>
      <c r="J95" s="28">
        <v>107.2</v>
      </c>
      <c r="K95" s="29"/>
      <c r="L95" s="28">
        <v>3</v>
      </c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 t="s">
        <v>49</v>
      </c>
      <c r="E97" s="27" t="s">
        <v>61</v>
      </c>
      <c r="F97" s="28">
        <v>50</v>
      </c>
      <c r="G97" s="28">
        <v>5.6</v>
      </c>
      <c r="H97" s="28">
        <v>5</v>
      </c>
      <c r="I97" s="28">
        <v>76.3</v>
      </c>
      <c r="J97" s="28">
        <v>362</v>
      </c>
      <c r="K97" s="29"/>
      <c r="L97" s="28">
        <v>15</v>
      </c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700</v>
      </c>
      <c r="G99" s="36">
        <f>SUM(G90:G98)</f>
        <v>24.479999999999997</v>
      </c>
      <c r="H99" s="36">
        <f>SUM(H90:H98)</f>
        <v>19.11</v>
      </c>
      <c r="I99" s="36">
        <f>SUM(I90:I98)</f>
        <v>144.51999999999998</v>
      </c>
      <c r="J99" s="36">
        <f>SUM(J90:J98)</f>
        <v>943.4</v>
      </c>
      <c r="K99" s="37"/>
      <c r="L99" s="36">
        <f>SUM(L90:L98)</f>
        <v>80</v>
      </c>
    </row>
    <row r="100" spans="1:12" ht="15.75" customHeight="1" x14ac:dyDescent="0.2">
      <c r="A100" s="41">
        <f>A82</f>
        <v>1</v>
      </c>
      <c r="B100" s="42">
        <f>B82</f>
        <v>5</v>
      </c>
      <c r="C100" s="61" t="s">
        <v>37</v>
      </c>
      <c r="D100" s="62"/>
      <c r="E100" s="43"/>
      <c r="F100" s="44">
        <f>F89+F99</f>
        <v>700</v>
      </c>
      <c r="G100" s="44">
        <f>G89+G99</f>
        <v>24.479999999999997</v>
      </c>
      <c r="H100" s="44">
        <f>H89+H99</f>
        <v>19.11</v>
      </c>
      <c r="I100" s="44">
        <f>I89+I99</f>
        <v>144.51999999999998</v>
      </c>
      <c r="J100" s="44">
        <f>J89+J99</f>
        <v>943.4</v>
      </c>
      <c r="K100" s="44"/>
      <c r="L100" s="44">
        <f>L89+L99</f>
        <v>80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1" t="s">
        <v>51</v>
      </c>
      <c r="F109" s="52">
        <v>150</v>
      </c>
      <c r="G109" s="52">
        <v>1.65</v>
      </c>
      <c r="H109" s="52">
        <v>12.54</v>
      </c>
      <c r="I109" s="52">
        <v>15.1</v>
      </c>
      <c r="J109" s="52">
        <v>188.92</v>
      </c>
      <c r="K109" s="53">
        <v>71</v>
      </c>
      <c r="L109" s="54">
        <v>13</v>
      </c>
    </row>
    <row r="110" spans="1:12" ht="15" x14ac:dyDescent="0.25">
      <c r="A110" s="23"/>
      <c r="B110" s="24"/>
      <c r="C110" s="25"/>
      <c r="D110" s="30" t="s">
        <v>31</v>
      </c>
      <c r="E110" s="27" t="s">
        <v>63</v>
      </c>
      <c r="F110" s="28">
        <v>200</v>
      </c>
      <c r="G110" s="28">
        <v>8.6300000000000008</v>
      </c>
      <c r="H110" s="28">
        <v>8.8000000000000007</v>
      </c>
      <c r="I110" s="28">
        <v>72.400000000000006</v>
      </c>
      <c r="J110" s="28">
        <v>314.27999999999997</v>
      </c>
      <c r="K110" s="29">
        <v>4</v>
      </c>
      <c r="L110" s="28">
        <v>30</v>
      </c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 t="s">
        <v>59</v>
      </c>
      <c r="F113" s="28">
        <v>200</v>
      </c>
      <c r="G113" s="28">
        <v>1.45</v>
      </c>
      <c r="H113" s="28">
        <v>1.25</v>
      </c>
      <c r="I113" s="28">
        <v>17.440000000000001</v>
      </c>
      <c r="J113" s="28">
        <v>142.68</v>
      </c>
      <c r="K113" s="29">
        <v>511</v>
      </c>
      <c r="L113" s="28">
        <v>10</v>
      </c>
    </row>
    <row r="114" spans="1:12" ht="15" x14ac:dyDescent="0.25">
      <c r="A114" s="23"/>
      <c r="B114" s="24"/>
      <c r="C114" s="25"/>
      <c r="D114" s="30" t="s">
        <v>35</v>
      </c>
      <c r="E114" s="27" t="s">
        <v>43</v>
      </c>
      <c r="F114" s="28">
        <v>50</v>
      </c>
      <c r="G114" s="28">
        <v>3.07</v>
      </c>
      <c r="H114" s="28">
        <v>1.07</v>
      </c>
      <c r="I114" s="28">
        <v>20.9</v>
      </c>
      <c r="J114" s="28">
        <v>107.2</v>
      </c>
      <c r="K114" s="29"/>
      <c r="L114" s="28">
        <v>3</v>
      </c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 t="s">
        <v>49</v>
      </c>
      <c r="E116" s="27" t="s">
        <v>64</v>
      </c>
      <c r="F116" s="28">
        <v>150</v>
      </c>
      <c r="G116" s="28">
        <v>0.8</v>
      </c>
      <c r="H116" s="28">
        <v>0.4</v>
      </c>
      <c r="I116" s="28">
        <v>9.8000000000000007</v>
      </c>
      <c r="J116" s="28">
        <v>47</v>
      </c>
      <c r="K116" s="29"/>
      <c r="L116" s="28">
        <v>25.5</v>
      </c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750</v>
      </c>
      <c r="G118" s="36">
        <f>SUM(G109:G117)</f>
        <v>15.600000000000001</v>
      </c>
      <c r="H118" s="36">
        <f>SUM(H109:H117)</f>
        <v>24.06</v>
      </c>
      <c r="I118" s="36">
        <f>SUM(I109:I117)</f>
        <v>135.64000000000001</v>
      </c>
      <c r="J118" s="36">
        <f>SUM(J109:J117)</f>
        <v>800.07999999999993</v>
      </c>
      <c r="K118" s="37"/>
      <c r="L118" s="36">
        <f>SUM(L109:L117)</f>
        <v>81.5</v>
      </c>
    </row>
    <row r="119" spans="1:12" x14ac:dyDescent="0.2">
      <c r="A119" s="41">
        <f>A101</f>
        <v>2</v>
      </c>
      <c r="B119" s="42">
        <f>B101</f>
        <v>1</v>
      </c>
      <c r="C119" s="61" t="s">
        <v>37</v>
      </c>
      <c r="D119" s="62"/>
      <c r="E119" s="43"/>
      <c r="F119" s="44">
        <f>F108+F118</f>
        <v>750</v>
      </c>
      <c r="G119" s="44">
        <f>G108+G118</f>
        <v>15.600000000000001</v>
      </c>
      <c r="H119" s="44">
        <f>H108+H118</f>
        <v>24.06</v>
      </c>
      <c r="I119" s="44">
        <f>I108+I118</f>
        <v>135.64000000000001</v>
      </c>
      <c r="J119" s="44">
        <f>J108+J118</f>
        <v>800.07999999999993</v>
      </c>
      <c r="K119" s="44"/>
      <c r="L119" s="44">
        <f>L108+L118</f>
        <v>81.5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67</v>
      </c>
      <c r="F128" s="28">
        <v>150</v>
      </c>
      <c r="G128" s="28">
        <v>1.42</v>
      </c>
      <c r="H128" s="28">
        <v>6.09</v>
      </c>
      <c r="I128" s="28">
        <v>10.199999999999999</v>
      </c>
      <c r="J128" s="28">
        <v>140.85</v>
      </c>
      <c r="K128" s="29">
        <v>51</v>
      </c>
      <c r="L128" s="28">
        <v>10</v>
      </c>
    </row>
    <row r="129" spans="1:12" ht="15" x14ac:dyDescent="0.25">
      <c r="A129" s="45"/>
      <c r="B129" s="24"/>
      <c r="C129" s="25"/>
      <c r="D129" s="30" t="s">
        <v>31</v>
      </c>
      <c r="E129" s="27" t="s">
        <v>65</v>
      </c>
      <c r="F129" s="28">
        <v>250</v>
      </c>
      <c r="G129" s="28">
        <v>9.3000000000000007</v>
      </c>
      <c r="H129" s="28">
        <v>7.27</v>
      </c>
      <c r="I129" s="28">
        <v>11.92</v>
      </c>
      <c r="J129" s="28">
        <v>132.4</v>
      </c>
      <c r="K129" s="29">
        <v>110</v>
      </c>
      <c r="L129" s="28">
        <v>30</v>
      </c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66</v>
      </c>
      <c r="F132" s="28">
        <v>200</v>
      </c>
      <c r="G132" s="28">
        <v>0</v>
      </c>
      <c r="H132" s="28">
        <v>0</v>
      </c>
      <c r="I132" s="28">
        <v>15.3</v>
      </c>
      <c r="J132" s="28">
        <v>49.6</v>
      </c>
      <c r="K132" s="29">
        <v>648</v>
      </c>
      <c r="L132" s="28">
        <v>20</v>
      </c>
    </row>
    <row r="133" spans="1:12" ht="15" x14ac:dyDescent="0.25">
      <c r="A133" s="45"/>
      <c r="B133" s="24"/>
      <c r="C133" s="25"/>
      <c r="D133" s="30" t="s">
        <v>35</v>
      </c>
      <c r="E133" s="27" t="s">
        <v>43</v>
      </c>
      <c r="F133" s="28">
        <v>50</v>
      </c>
      <c r="G133" s="28">
        <v>3.07</v>
      </c>
      <c r="H133" s="28">
        <v>1.07</v>
      </c>
      <c r="I133" s="28">
        <v>20.9</v>
      </c>
      <c r="J133" s="28">
        <v>107.2</v>
      </c>
      <c r="K133" s="29"/>
      <c r="L133" s="28">
        <v>3</v>
      </c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 t="s">
        <v>49</v>
      </c>
      <c r="E135" s="27" t="s">
        <v>68</v>
      </c>
      <c r="F135" s="28">
        <v>50</v>
      </c>
      <c r="G135" s="28">
        <v>1.7</v>
      </c>
      <c r="H135" s="28">
        <v>10.4</v>
      </c>
      <c r="I135" s="28">
        <v>74.2</v>
      </c>
      <c r="J135" s="28">
        <v>386</v>
      </c>
      <c r="K135" s="29"/>
      <c r="L135" s="28">
        <v>17.7</v>
      </c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700</v>
      </c>
      <c r="G137" s="36">
        <f>SUM(G128:G136)</f>
        <v>15.49</v>
      </c>
      <c r="H137" s="36">
        <f>SUM(H128:H136)</f>
        <v>24.83</v>
      </c>
      <c r="I137" s="36">
        <f>SUM(I128:I136)</f>
        <v>132.52000000000001</v>
      </c>
      <c r="J137" s="36">
        <f>SUM(J128:J136)</f>
        <v>816.05</v>
      </c>
      <c r="K137" s="37"/>
      <c r="L137" s="36">
        <f>SUM(L128:L136)</f>
        <v>80.7</v>
      </c>
    </row>
    <row r="138" spans="1:12" x14ac:dyDescent="0.2">
      <c r="A138" s="47">
        <f>A120</f>
        <v>2</v>
      </c>
      <c r="B138" s="47">
        <f>B120</f>
        <v>2</v>
      </c>
      <c r="C138" s="61" t="s">
        <v>37</v>
      </c>
      <c r="D138" s="62"/>
      <c r="E138" s="43"/>
      <c r="F138" s="44">
        <f>F127+F137</f>
        <v>700</v>
      </c>
      <c r="G138" s="44">
        <f>G127+G137</f>
        <v>15.49</v>
      </c>
      <c r="H138" s="44">
        <f>H127+H137</f>
        <v>24.83</v>
      </c>
      <c r="I138" s="44">
        <f>I127+I137</f>
        <v>132.52000000000001</v>
      </c>
      <c r="J138" s="44">
        <f>J127+J137</f>
        <v>816.05</v>
      </c>
      <c r="K138" s="44"/>
      <c r="L138" s="44">
        <f>L127+L137</f>
        <v>80.7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 t="s">
        <v>69</v>
      </c>
      <c r="F149" s="28">
        <v>150</v>
      </c>
      <c r="G149" s="28">
        <v>7.54</v>
      </c>
      <c r="H149" s="28">
        <v>13.87</v>
      </c>
      <c r="I149" s="28">
        <v>6.24</v>
      </c>
      <c r="J149" s="28">
        <v>235.35</v>
      </c>
      <c r="K149" s="29">
        <v>437</v>
      </c>
      <c r="L149" s="28">
        <v>30</v>
      </c>
    </row>
    <row r="150" spans="1:12" ht="15" x14ac:dyDescent="0.25">
      <c r="A150" s="23"/>
      <c r="B150" s="24"/>
      <c r="C150" s="25"/>
      <c r="D150" s="30" t="s">
        <v>33</v>
      </c>
      <c r="E150" s="27" t="s">
        <v>70</v>
      </c>
      <c r="F150" s="28">
        <v>250</v>
      </c>
      <c r="G150" s="28">
        <v>9.94</v>
      </c>
      <c r="H150" s="28">
        <v>7.48</v>
      </c>
      <c r="I150" s="28">
        <v>47.78</v>
      </c>
      <c r="J150" s="28">
        <v>307.26</v>
      </c>
      <c r="K150" s="29"/>
      <c r="L150" s="28">
        <v>20</v>
      </c>
    </row>
    <row r="151" spans="1:12" ht="15" x14ac:dyDescent="0.25">
      <c r="A151" s="23"/>
      <c r="B151" s="24"/>
      <c r="C151" s="25"/>
      <c r="D151" s="30" t="s">
        <v>34</v>
      </c>
      <c r="E151" s="27" t="s">
        <v>58</v>
      </c>
      <c r="F151" s="28">
        <v>200</v>
      </c>
      <c r="G151" s="28">
        <v>8.9</v>
      </c>
      <c r="H151" s="28">
        <v>3.06</v>
      </c>
      <c r="I151" s="28">
        <v>26</v>
      </c>
      <c r="J151" s="28">
        <v>58</v>
      </c>
      <c r="K151" s="29">
        <v>685</v>
      </c>
      <c r="L151" s="28">
        <v>12</v>
      </c>
    </row>
    <row r="152" spans="1:12" ht="15" x14ac:dyDescent="0.25">
      <c r="A152" s="23"/>
      <c r="B152" s="24"/>
      <c r="C152" s="25"/>
      <c r="D152" s="30" t="s">
        <v>35</v>
      </c>
      <c r="E152" s="27" t="s">
        <v>43</v>
      </c>
      <c r="F152" s="28">
        <v>50</v>
      </c>
      <c r="G152" s="28">
        <v>3.07</v>
      </c>
      <c r="H152" s="28">
        <v>1.07</v>
      </c>
      <c r="I152" s="28">
        <v>20.9</v>
      </c>
      <c r="J152" s="28">
        <v>107.2</v>
      </c>
      <c r="K152" s="29"/>
      <c r="L152" s="28">
        <v>3</v>
      </c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 t="s">
        <v>49</v>
      </c>
      <c r="E154" s="27" t="s">
        <v>71</v>
      </c>
      <c r="F154" s="28">
        <v>60</v>
      </c>
      <c r="G154" s="28">
        <v>3.6</v>
      </c>
      <c r="H154" s="28">
        <v>16.100000000000001</v>
      </c>
      <c r="I154" s="28">
        <v>70.900000000000006</v>
      </c>
      <c r="J154" s="28">
        <v>124</v>
      </c>
      <c r="K154" s="29"/>
      <c r="L154" s="28">
        <v>17</v>
      </c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710</v>
      </c>
      <c r="G156" s="36">
        <f>SUM(G147:G155)</f>
        <v>33.050000000000004</v>
      </c>
      <c r="H156" s="36">
        <f>SUM(H147:H155)</f>
        <v>41.58</v>
      </c>
      <c r="I156" s="36">
        <f>SUM(I147:I155)</f>
        <v>171.82000000000002</v>
      </c>
      <c r="J156" s="36">
        <f>SUM(J147:J155)</f>
        <v>831.81000000000006</v>
      </c>
      <c r="K156" s="37"/>
      <c r="L156" s="36">
        <f>SUM(L147:L155)</f>
        <v>82</v>
      </c>
    </row>
    <row r="157" spans="1:12" x14ac:dyDescent="0.2">
      <c r="A157" s="41">
        <f>A139</f>
        <v>2</v>
      </c>
      <c r="B157" s="42">
        <f>B139</f>
        <v>3</v>
      </c>
      <c r="C157" s="61" t="s">
        <v>37</v>
      </c>
      <c r="D157" s="62"/>
      <c r="E157" s="43"/>
      <c r="F157" s="44">
        <f>F146+F156</f>
        <v>710</v>
      </c>
      <c r="G157" s="44">
        <f>G146+G156</f>
        <v>33.050000000000004</v>
      </c>
      <c r="H157" s="44">
        <f>H146+H156</f>
        <v>41.58</v>
      </c>
      <c r="I157" s="44">
        <f>I146+I156</f>
        <v>171.82000000000002</v>
      </c>
      <c r="J157" s="44">
        <f>J146+J156</f>
        <v>831.81000000000006</v>
      </c>
      <c r="K157" s="44"/>
      <c r="L157" s="44">
        <f>L146+L156</f>
        <v>82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46</v>
      </c>
      <c r="F166" s="28">
        <v>150</v>
      </c>
      <c r="G166" s="28">
        <v>0.74</v>
      </c>
      <c r="H166" s="28">
        <v>5.0000000000000001E-3</v>
      </c>
      <c r="I166" s="28">
        <v>6.96</v>
      </c>
      <c r="J166" s="28">
        <v>31.38</v>
      </c>
      <c r="K166" s="29">
        <v>41</v>
      </c>
      <c r="L166" s="28">
        <v>15</v>
      </c>
    </row>
    <row r="167" spans="1:12" ht="15" x14ac:dyDescent="0.25">
      <c r="A167" s="23"/>
      <c r="B167" s="24"/>
      <c r="C167" s="25"/>
      <c r="D167" s="30" t="s">
        <v>31</v>
      </c>
      <c r="E167" s="27" t="s">
        <v>72</v>
      </c>
      <c r="F167" s="28">
        <v>250</v>
      </c>
      <c r="G167" s="28">
        <v>8.6</v>
      </c>
      <c r="H167" s="28">
        <v>11.36</v>
      </c>
      <c r="I167" s="28">
        <v>19.600000000000001</v>
      </c>
      <c r="J167" s="28">
        <v>223.8</v>
      </c>
      <c r="K167" s="29">
        <v>142</v>
      </c>
      <c r="L167" s="28">
        <v>45</v>
      </c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 t="s">
        <v>59</v>
      </c>
      <c r="F170" s="28">
        <v>200</v>
      </c>
      <c r="G170" s="28">
        <v>1.45</v>
      </c>
      <c r="H170" s="28">
        <v>1.25</v>
      </c>
      <c r="I170" s="28">
        <v>17.440000000000001</v>
      </c>
      <c r="J170" s="28">
        <v>142.68</v>
      </c>
      <c r="K170" s="29">
        <v>511</v>
      </c>
      <c r="L170" s="28">
        <v>10</v>
      </c>
    </row>
    <row r="171" spans="1:12" ht="15" x14ac:dyDescent="0.25">
      <c r="A171" s="23"/>
      <c r="B171" s="24"/>
      <c r="C171" s="25"/>
      <c r="D171" s="30" t="s">
        <v>35</v>
      </c>
      <c r="E171" s="27" t="s">
        <v>43</v>
      </c>
      <c r="F171" s="28">
        <v>50</v>
      </c>
      <c r="G171" s="28">
        <v>3.07</v>
      </c>
      <c r="H171" s="28">
        <v>1.07</v>
      </c>
      <c r="I171" s="28">
        <v>20.9</v>
      </c>
      <c r="J171" s="28">
        <v>107.2</v>
      </c>
      <c r="K171" s="29"/>
      <c r="L171" s="28">
        <v>3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 t="s">
        <v>49</v>
      </c>
      <c r="E173" s="27" t="s">
        <v>53</v>
      </c>
      <c r="F173" s="28">
        <v>50</v>
      </c>
      <c r="G173" s="28">
        <v>3.4</v>
      </c>
      <c r="H173" s="28">
        <v>3.2</v>
      </c>
      <c r="I173" s="28">
        <v>68.5</v>
      </c>
      <c r="J173" s="28">
        <v>335</v>
      </c>
      <c r="K173" s="29"/>
      <c r="L173" s="28">
        <v>8.58</v>
      </c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700</v>
      </c>
      <c r="G175" s="36">
        <f>SUM(G166:G174)</f>
        <v>17.259999999999998</v>
      </c>
      <c r="H175" s="36">
        <f>SUM(H166:H174)</f>
        <v>16.885000000000002</v>
      </c>
      <c r="I175" s="36">
        <f>SUM(I166:I174)</f>
        <v>133.4</v>
      </c>
      <c r="J175" s="36">
        <f>SUM(J166:J174)</f>
        <v>840.06</v>
      </c>
      <c r="K175" s="37"/>
      <c r="L175" s="36">
        <f>SUM(L166:L174)</f>
        <v>81.58</v>
      </c>
    </row>
    <row r="176" spans="1:12" x14ac:dyDescent="0.2">
      <c r="A176" s="41">
        <f>A158</f>
        <v>2</v>
      </c>
      <c r="B176" s="42">
        <f>B158</f>
        <v>4</v>
      </c>
      <c r="C176" s="61" t="s">
        <v>37</v>
      </c>
      <c r="D176" s="62"/>
      <c r="E176" s="43"/>
      <c r="F176" s="44">
        <f>F165+F175</f>
        <v>700</v>
      </c>
      <c r="G176" s="44">
        <f>G165+G175</f>
        <v>17.259999999999998</v>
      </c>
      <c r="H176" s="44">
        <f>H165+H175</f>
        <v>16.885000000000002</v>
      </c>
      <c r="I176" s="44">
        <f>I165+I175</f>
        <v>133.4</v>
      </c>
      <c r="J176" s="44">
        <f>J165+J175</f>
        <v>840.06</v>
      </c>
      <c r="K176" s="44"/>
      <c r="L176" s="44">
        <f>L165+L175</f>
        <v>81.58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41</v>
      </c>
      <c r="F185" s="28">
        <v>150</v>
      </c>
      <c r="G185" s="28">
        <v>1.5</v>
      </c>
      <c r="H185" s="28">
        <v>4.5</v>
      </c>
      <c r="I185" s="28">
        <v>27.8</v>
      </c>
      <c r="J185" s="28">
        <v>88.3</v>
      </c>
      <c r="K185" s="29"/>
      <c r="L185" s="28">
        <v>15</v>
      </c>
    </row>
    <row r="186" spans="1:12" ht="15" x14ac:dyDescent="0.25">
      <c r="A186" s="23"/>
      <c r="B186" s="24"/>
      <c r="C186" s="25"/>
      <c r="D186" s="30" t="s">
        <v>31</v>
      </c>
      <c r="E186" s="27" t="s">
        <v>73</v>
      </c>
      <c r="F186" s="28">
        <v>250</v>
      </c>
      <c r="G186" s="28">
        <v>7.13</v>
      </c>
      <c r="H186" s="28">
        <v>4.45</v>
      </c>
      <c r="I186" s="28">
        <v>15.5</v>
      </c>
      <c r="J186" s="28">
        <v>160.05000000000001</v>
      </c>
      <c r="K186" s="29"/>
      <c r="L186" s="28">
        <v>35</v>
      </c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44</v>
      </c>
      <c r="F189" s="28">
        <v>200</v>
      </c>
      <c r="G189" s="28">
        <v>0.06</v>
      </c>
      <c r="H189" s="28">
        <v>0.01</v>
      </c>
      <c r="I189" s="28">
        <v>15.25</v>
      </c>
      <c r="J189" s="28">
        <v>62</v>
      </c>
      <c r="K189" s="29"/>
      <c r="L189" s="28">
        <v>15</v>
      </c>
    </row>
    <row r="190" spans="1:12" ht="15" x14ac:dyDescent="0.25">
      <c r="A190" s="23"/>
      <c r="B190" s="24"/>
      <c r="C190" s="25"/>
      <c r="D190" s="30" t="s">
        <v>35</v>
      </c>
      <c r="E190" s="27" t="s">
        <v>43</v>
      </c>
      <c r="F190" s="28">
        <v>50</v>
      </c>
      <c r="G190" s="28">
        <v>3.07</v>
      </c>
      <c r="H190" s="28">
        <v>1.07</v>
      </c>
      <c r="I190" s="28">
        <v>20.9</v>
      </c>
      <c r="J190" s="28">
        <v>107.2</v>
      </c>
      <c r="K190" s="29"/>
      <c r="L190" s="28">
        <v>3</v>
      </c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 t="s">
        <v>49</v>
      </c>
      <c r="E192" s="27" t="s">
        <v>61</v>
      </c>
      <c r="F192" s="28">
        <v>100</v>
      </c>
      <c r="G192" s="28">
        <v>5.6</v>
      </c>
      <c r="H192" s="28">
        <v>5</v>
      </c>
      <c r="I192" s="28">
        <v>76.3</v>
      </c>
      <c r="J192" s="28">
        <v>362</v>
      </c>
      <c r="K192" s="29"/>
      <c r="L192" s="28">
        <v>15</v>
      </c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750</v>
      </c>
      <c r="G194" s="36">
        <f>SUM(G185:G193)</f>
        <v>17.36</v>
      </c>
      <c r="H194" s="36">
        <f>SUM(H185:H193)</f>
        <v>15.03</v>
      </c>
      <c r="I194" s="36">
        <f>SUM(I185:I193)</f>
        <v>155.75</v>
      </c>
      <c r="J194" s="36">
        <f>SUM(J185:J193)</f>
        <v>779.55</v>
      </c>
      <c r="K194" s="37"/>
      <c r="L194" s="36">
        <f>SUM(L185:L193)</f>
        <v>83</v>
      </c>
    </row>
    <row r="195" spans="1:12" x14ac:dyDescent="0.2">
      <c r="A195" s="41">
        <f>A177</f>
        <v>2</v>
      </c>
      <c r="B195" s="42">
        <f>B177</f>
        <v>5</v>
      </c>
      <c r="C195" s="61" t="s">
        <v>37</v>
      </c>
      <c r="D195" s="62"/>
      <c r="E195" s="43"/>
      <c r="F195" s="44">
        <f>F184+F194</f>
        <v>750</v>
      </c>
      <c r="G195" s="44">
        <f>G184+G194</f>
        <v>17.36</v>
      </c>
      <c r="H195" s="44">
        <f>H184+H194</f>
        <v>15.03</v>
      </c>
      <c r="I195" s="44">
        <f>I184+I194</f>
        <v>155.75</v>
      </c>
      <c r="J195" s="44">
        <f>J184+J194</f>
        <v>779.55</v>
      </c>
      <c r="K195" s="44"/>
      <c r="L195" s="44">
        <f>L184+L194</f>
        <v>83</v>
      </c>
    </row>
    <row r="196" spans="1:12" x14ac:dyDescent="0.2">
      <c r="A196" s="48"/>
      <c r="B196" s="49"/>
      <c r="C196" s="63" t="s">
        <v>38</v>
      </c>
      <c r="D196" s="64"/>
      <c r="E196" s="65"/>
      <c r="F196" s="50">
        <f>(F24+F43+F62+F81+F100+F119+F138+F157+F176+F195)/(IF(F24=0, 0, 1)+IF(F43=0, 0, 1)+IF(F62=0, 0, 1)+IF(F81=0, 0, 1)+IF(F100=0, 0, 1)+IF(F119=0, 0, 1)+IF(F138=0, 0, 1)+IF(F157=0, 0, 1)+IF(F176=0, 0, 1)+IF(F195=0, 0, 1))</f>
        <v>710.4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20.828999999999997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22.029499999999999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142.648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842.54099999999994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83.022999999999996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rosto</dc:creator>
  <cp:lastModifiedBy>rostovay2020@outlook.com</cp:lastModifiedBy>
  <cp:lastPrinted>2023-10-19T08:03:45Z</cp:lastPrinted>
  <dcterms:created xsi:type="dcterms:W3CDTF">2024-01-07T12:52:26Z</dcterms:created>
  <dcterms:modified xsi:type="dcterms:W3CDTF">2025-01-11T14:29:25Z</dcterms:modified>
</cp:coreProperties>
</file>